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0" yWindow="465" windowWidth="21600" windowHeight="9735"/>
  </bookViews>
  <sheets>
    <sheet name="Cuadro 2" sheetId="4" r:id="rId1"/>
  </sheets>
  <definedNames>
    <definedName name="_xlnm.Print_Area" localSheetId="0">'Cuadro 2'!$A$1:$J$29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4" l="1"/>
  <c r="J21" i="4"/>
  <c r="J20" i="4"/>
  <c r="J19" i="4"/>
  <c r="J18" i="4"/>
  <c r="J17" i="4"/>
  <c r="J15" i="4"/>
  <c r="F13" i="4"/>
  <c r="F12" i="4" s="1"/>
  <c r="J14" i="4"/>
  <c r="G13" i="4"/>
  <c r="G12" i="4" s="1"/>
  <c r="E13" i="4"/>
  <c r="E12" i="4" s="1"/>
  <c r="D13" i="4"/>
  <c r="D12" i="4" s="1"/>
  <c r="C13" i="4"/>
  <c r="C12" i="4" s="1"/>
  <c r="B13" i="4"/>
  <c r="B12" i="4" s="1"/>
  <c r="J23" i="4" l="1"/>
  <c r="J16" i="4"/>
  <c r="J22" i="4"/>
  <c r="H13" i="4"/>
  <c r="H12" i="4" l="1"/>
  <c r="J13" i="4"/>
  <c r="I18" i="4" l="1"/>
  <c r="I19" i="4"/>
  <c r="I14" i="4"/>
  <c r="I20" i="4"/>
  <c r="I15" i="4"/>
  <c r="J12" i="4"/>
  <c r="I21" i="4"/>
  <c r="I23" i="4"/>
  <c r="I22" i="4"/>
  <c r="I16" i="4"/>
  <c r="I24" i="4"/>
  <c r="I17" i="4"/>
  <c r="I13" i="4" l="1"/>
  <c r="I12" i="4"/>
</calcChain>
</file>

<file path=xl/sharedStrings.xml><?xml version="1.0" encoding="utf-8"?>
<sst xmlns="http://schemas.openxmlformats.org/spreadsheetml/2006/main" count="34" uniqueCount="32">
  <si>
    <t>República de Panamá</t>
  </si>
  <si>
    <t>CONTRALORÍA GENERAL DE LA REPÚBLICA</t>
  </si>
  <si>
    <t>Instituto Nacional de Estadística y Censo</t>
  </si>
  <si>
    <t>País de origen</t>
  </si>
  <si>
    <t>Posición de IED</t>
  </si>
  <si>
    <t>Participación</t>
  </si>
  <si>
    <t>Variación</t>
  </si>
  <si>
    <t>(P) Cifras preliminares.</t>
  </si>
  <si>
    <t>porcentual</t>
  </si>
  <si>
    <t>Cuadro 2.  POSICIÓN DE INVERSIÓN EXTRANJERA DIRECTA (IED) DE LOS 10 PRINCIPALES</t>
  </si>
  <si>
    <t>POSICIÓN DE IED</t>
  </si>
  <si>
    <t>2020 (P)</t>
  </si>
  <si>
    <t>2021 (P)</t>
  </si>
  <si>
    <t>(En miles de balboas)</t>
  </si>
  <si>
    <t>2022 (P)</t>
  </si>
  <si>
    <t>10 Principales</t>
  </si>
  <si>
    <t>Otros países</t>
  </si>
  <si>
    <t>2023 (P)</t>
  </si>
  <si>
    <t>PAÍSES EN LA REPÚBLICA: AL 31 DE DICIEMBRE DE 2017-23</t>
  </si>
  <si>
    <t>2023-22 (P)</t>
  </si>
  <si>
    <t>NOTA: El orden se basa en el último año, 2023.</t>
  </si>
  <si>
    <t xml:space="preserve">           La diferencia que se observa entre el total y los parciales se debe al redondeo del computador.</t>
  </si>
  <si>
    <t>Estados Unidos</t>
  </si>
  <si>
    <t>Colombia</t>
  </si>
  <si>
    <t>Barbados</t>
  </si>
  <si>
    <t>Suiza</t>
  </si>
  <si>
    <t>Reino Unido</t>
  </si>
  <si>
    <t>República de China (Taiwán)</t>
  </si>
  <si>
    <t>Brasil</t>
  </si>
  <si>
    <t>España</t>
  </si>
  <si>
    <t>Canadá</t>
  </si>
  <si>
    <t>Países 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</si>
</sst>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0" borderId="5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1" fillId="0" borderId="0" xfId="0" applyNumberFormat="1" applyFont="1"/>
    <xf numFmtId="164" fontId="2" fillId="0" borderId="5" xfId="0" applyNumberFormat="1" applyFont="1" applyBorder="1"/>
    <xf numFmtId="164" fontId="1" fillId="0" borderId="5" xfId="0" applyNumberFormat="1" applyFont="1" applyBorder="1"/>
    <xf numFmtId="164" fontId="2" fillId="0" borderId="6" xfId="0" applyNumberFormat="1" applyFont="1" applyBorder="1"/>
    <xf numFmtId="164" fontId="1" fillId="0" borderId="6" xfId="0" applyNumberFormat="1" applyFont="1" applyBorder="1"/>
    <xf numFmtId="0" fontId="3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/>
    <xf numFmtId="0" fontId="4" fillId="0" borderId="0" xfId="0" applyFont="1"/>
    <xf numFmtId="0" fontId="4" fillId="0" borderId="2" xfId="0" applyFont="1" applyBorder="1"/>
    <xf numFmtId="3" fontId="3" fillId="0" borderId="5" xfId="0" applyNumberFormat="1" applyFont="1" applyBorder="1"/>
    <xf numFmtId="3" fontId="4" fillId="0" borderId="5" xfId="0" applyNumberFormat="1" applyFont="1" applyFill="1" applyBorder="1"/>
    <xf numFmtId="0" fontId="4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ColWidth="10.85546875" defaultRowHeight="12.75" x14ac:dyDescent="0.2"/>
  <cols>
    <col min="1" max="1" width="26.7109375" style="1" customWidth="1"/>
    <col min="2" max="4" width="11.28515625" style="28" customWidth="1"/>
    <col min="5" max="8" width="11.28515625" style="1" customWidth="1"/>
    <col min="9" max="10" width="12.7109375" style="1" customWidth="1"/>
    <col min="11" max="11" width="11.42578125" style="1" customWidth="1"/>
    <col min="12" max="16384" width="10.85546875" style="1"/>
  </cols>
  <sheetData>
    <row r="1" spans="1:1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2"/>
    </row>
    <row r="4" spans="1:11" ht="6" customHeight="1" x14ac:dyDescent="0.2"/>
    <row r="5" spans="1:11" x14ac:dyDescent="0.2">
      <c r="A5" s="40" t="s">
        <v>9</v>
      </c>
      <c r="B5" s="40"/>
      <c r="C5" s="40"/>
      <c r="D5" s="40"/>
      <c r="E5" s="40"/>
      <c r="F5" s="40"/>
      <c r="G5" s="40"/>
      <c r="H5" s="40"/>
      <c r="I5" s="40"/>
      <c r="J5" s="40"/>
      <c r="K5" s="3"/>
    </row>
    <row r="6" spans="1:11" x14ac:dyDescent="0.2">
      <c r="A6" s="40" t="s">
        <v>18</v>
      </c>
      <c r="B6" s="40"/>
      <c r="C6" s="40"/>
      <c r="D6" s="40"/>
      <c r="E6" s="40"/>
      <c r="F6" s="40"/>
      <c r="G6" s="40"/>
      <c r="H6" s="40"/>
      <c r="I6" s="40"/>
      <c r="J6" s="40"/>
      <c r="K6" s="3"/>
    </row>
    <row r="7" spans="1:11" ht="6" customHeight="1" x14ac:dyDescent="0.2"/>
    <row r="8" spans="1:11" ht="14.1" customHeight="1" x14ac:dyDescent="0.2">
      <c r="A8" s="10"/>
      <c r="B8" s="36" t="s">
        <v>4</v>
      </c>
      <c r="C8" s="37"/>
      <c r="D8" s="37"/>
      <c r="E8" s="37"/>
      <c r="F8" s="37"/>
      <c r="G8" s="37"/>
      <c r="H8" s="38"/>
      <c r="I8" s="13" t="s">
        <v>5</v>
      </c>
      <c r="J8" s="16" t="s">
        <v>6</v>
      </c>
    </row>
    <row r="9" spans="1:11" ht="14.1" customHeight="1" x14ac:dyDescent="0.2">
      <c r="A9" s="11" t="s">
        <v>3</v>
      </c>
      <c r="B9" s="33" t="s">
        <v>13</v>
      </c>
      <c r="C9" s="34"/>
      <c r="D9" s="34"/>
      <c r="E9" s="34"/>
      <c r="F9" s="34"/>
      <c r="G9" s="34"/>
      <c r="H9" s="35"/>
      <c r="I9" s="14" t="s">
        <v>8</v>
      </c>
      <c r="J9" s="17" t="s">
        <v>8</v>
      </c>
    </row>
    <row r="10" spans="1:11" ht="14.1" customHeight="1" x14ac:dyDescent="0.2">
      <c r="A10" s="12"/>
      <c r="B10" s="23">
        <v>2017</v>
      </c>
      <c r="C10" s="23">
        <v>2018</v>
      </c>
      <c r="D10" s="23">
        <v>2019</v>
      </c>
      <c r="E10" s="23" t="s">
        <v>11</v>
      </c>
      <c r="F10" s="23" t="s">
        <v>12</v>
      </c>
      <c r="G10" s="23" t="s">
        <v>14</v>
      </c>
      <c r="H10" s="23" t="s">
        <v>17</v>
      </c>
      <c r="I10" s="23" t="s">
        <v>17</v>
      </c>
      <c r="J10" s="26" t="s">
        <v>19</v>
      </c>
    </row>
    <row r="11" spans="1:11" ht="6" customHeight="1" x14ac:dyDescent="0.2">
      <c r="A11" s="4"/>
      <c r="B11" s="29"/>
      <c r="C11" s="29"/>
      <c r="D11" s="29"/>
      <c r="E11" s="5"/>
      <c r="F11" s="5"/>
      <c r="G11" s="5"/>
      <c r="H11" s="5"/>
      <c r="I11" s="5"/>
      <c r="J11" s="6"/>
    </row>
    <row r="12" spans="1:11" ht="20.100000000000001" customHeight="1" x14ac:dyDescent="0.2">
      <c r="A12" s="24" t="s">
        <v>10</v>
      </c>
      <c r="B12" s="30">
        <f>B13+B24</f>
        <v>48291566.313296087</v>
      </c>
      <c r="C12" s="30">
        <f t="shared" ref="C12:H12" si="0">C13+C24</f>
        <v>52334989.258997031</v>
      </c>
      <c r="D12" s="30">
        <f t="shared" si="0"/>
        <v>56726773.648191012</v>
      </c>
      <c r="E12" s="30">
        <f t="shared" si="0"/>
        <v>58128050.776289418</v>
      </c>
      <c r="F12" s="30">
        <f t="shared" si="0"/>
        <v>60258495.482213378</v>
      </c>
      <c r="G12" s="30">
        <f t="shared" si="0"/>
        <v>62571914.976546153</v>
      </c>
      <c r="H12" s="30">
        <f t="shared" si="0"/>
        <v>64768926.803032972</v>
      </c>
      <c r="I12" s="19">
        <f t="shared" ref="I12" si="1">SUM(I14:I24)</f>
        <v>100.00000000000003</v>
      </c>
      <c r="J12" s="21">
        <f>H12/G12*100-100</f>
        <v>3.5111788208980386</v>
      </c>
    </row>
    <row r="13" spans="1:11" ht="20.100000000000001" customHeight="1" x14ac:dyDescent="0.2">
      <c r="A13" s="25" t="s">
        <v>15</v>
      </c>
      <c r="B13" s="30">
        <f>SUM(B14:B23)</f>
        <v>33928734.674871422</v>
      </c>
      <c r="C13" s="30">
        <f>SUM(C14:C23)</f>
        <v>37850071.021038577</v>
      </c>
      <c r="D13" s="30">
        <f t="shared" ref="D13" si="2">SUM(D14:D23)</f>
        <v>41356862.005091712</v>
      </c>
      <c r="E13" s="15">
        <f>SUM(E14:E23)</f>
        <v>44780375.162934043</v>
      </c>
      <c r="F13" s="15">
        <f>SUM(F14:F23)</f>
        <v>46069231.440645821</v>
      </c>
      <c r="G13" s="15">
        <f t="shared" ref="G13:I13" si="3">SUM(G14:G23)</f>
        <v>47679055.1215901</v>
      </c>
      <c r="H13" s="15">
        <f t="shared" si="3"/>
        <v>49165478.291577309</v>
      </c>
      <c r="I13" s="19">
        <f t="shared" si="3"/>
        <v>75.909051945685519</v>
      </c>
      <c r="J13" s="21">
        <f>H13/G13*100-100</f>
        <v>3.117560040140404</v>
      </c>
    </row>
    <row r="14" spans="1:11" ht="20.100000000000001" customHeight="1" x14ac:dyDescent="0.2">
      <c r="A14" s="27" t="s">
        <v>22</v>
      </c>
      <c r="B14" s="31">
        <v>9979587.401923161</v>
      </c>
      <c r="C14" s="31">
        <v>9855712.2734326869</v>
      </c>
      <c r="D14" s="31">
        <v>10460090.338624928</v>
      </c>
      <c r="E14" s="31">
        <v>11429258.432753766</v>
      </c>
      <c r="F14" s="31">
        <v>11661237.003194729</v>
      </c>
      <c r="G14" s="31">
        <v>12255165.480022576</v>
      </c>
      <c r="H14" s="31">
        <v>12689607.562872496</v>
      </c>
      <c r="I14" s="20">
        <f>H14/H$12*100</f>
        <v>19.592122626120574</v>
      </c>
      <c r="J14" s="22">
        <f>H14/G14*100-100</f>
        <v>3.5449711679382432</v>
      </c>
    </row>
    <row r="15" spans="1:11" ht="20.100000000000001" customHeight="1" x14ac:dyDescent="0.2">
      <c r="A15" s="27" t="s">
        <v>23</v>
      </c>
      <c r="B15" s="31">
        <v>7989190.1273386432</v>
      </c>
      <c r="C15" s="31">
        <v>8768903.1614843067</v>
      </c>
      <c r="D15" s="31">
        <v>9373922.4760950301</v>
      </c>
      <c r="E15" s="31">
        <v>9732232.7642650791</v>
      </c>
      <c r="F15" s="31">
        <v>10261386.848779004</v>
      </c>
      <c r="G15" s="31">
        <v>11033962.12416371</v>
      </c>
      <c r="H15" s="31">
        <v>11204585.07589435</v>
      </c>
      <c r="I15" s="20">
        <f t="shared" ref="I15:I24" si="4">H15/H$12*100</f>
        <v>17.299321802827318</v>
      </c>
      <c r="J15" s="22">
        <f t="shared" ref="J15:J24" si="5">H15/G15*100-100</f>
        <v>1.5463434604056374</v>
      </c>
    </row>
    <row r="16" spans="1:11" ht="20.100000000000001" customHeight="1" x14ac:dyDescent="0.2">
      <c r="A16" s="27" t="s">
        <v>24</v>
      </c>
      <c r="B16" s="31">
        <v>8432.034738049615</v>
      </c>
      <c r="C16" s="31">
        <v>9233.6900241803651</v>
      </c>
      <c r="D16" s="31">
        <v>6617038.009847546</v>
      </c>
      <c r="E16" s="31">
        <v>6780110.481157165</v>
      </c>
      <c r="F16" s="31">
        <v>6797862.4773019105</v>
      </c>
      <c r="G16" s="31">
        <v>6564569.7669937843</v>
      </c>
      <c r="H16" s="31">
        <v>6654117.1364237685</v>
      </c>
      <c r="I16" s="20">
        <f t="shared" si="4"/>
        <v>10.273625741336465</v>
      </c>
      <c r="J16" s="22">
        <f t="shared" si="5"/>
        <v>1.3641011156621801</v>
      </c>
    </row>
    <row r="17" spans="1:13" ht="20.100000000000001" customHeight="1" x14ac:dyDescent="0.2">
      <c r="A17" s="27" t="s">
        <v>25</v>
      </c>
      <c r="B17" s="31">
        <v>3749739.9061537059</v>
      </c>
      <c r="C17" s="31">
        <v>3751062.0767394011</v>
      </c>
      <c r="D17" s="31">
        <v>3742575.4039477166</v>
      </c>
      <c r="E17" s="31">
        <v>3644601.9852133347</v>
      </c>
      <c r="F17" s="31">
        <v>4054298.8623078661</v>
      </c>
      <c r="G17" s="31">
        <v>4358769.1372099537</v>
      </c>
      <c r="H17" s="31">
        <v>4608522.6841485165</v>
      </c>
      <c r="I17" s="20">
        <f t="shared" si="4"/>
        <v>7.1153296983959144</v>
      </c>
      <c r="J17" s="22">
        <f t="shared" si="5"/>
        <v>5.7299099602790733</v>
      </c>
    </row>
    <row r="18" spans="1:13" ht="20.100000000000001" customHeight="1" x14ac:dyDescent="0.2">
      <c r="A18" s="27" t="s">
        <v>26</v>
      </c>
      <c r="B18" s="31">
        <v>911440.05880127777</v>
      </c>
      <c r="C18" s="31">
        <v>2263108.6287121554</v>
      </c>
      <c r="D18" s="31">
        <v>2425418.6660975344</v>
      </c>
      <c r="E18" s="31">
        <v>2724121.5986856809</v>
      </c>
      <c r="F18" s="31">
        <v>2684975.3970560683</v>
      </c>
      <c r="G18" s="31">
        <v>2649244.6321752146</v>
      </c>
      <c r="H18" s="31">
        <v>2748721.9546843809</v>
      </c>
      <c r="I18" s="20">
        <f t="shared" si="4"/>
        <v>4.2438899181446139</v>
      </c>
      <c r="J18" s="22">
        <f t="shared" si="5"/>
        <v>3.7549315492049686</v>
      </c>
    </row>
    <row r="19" spans="1:13" ht="20.100000000000001" customHeight="1" x14ac:dyDescent="0.2">
      <c r="A19" s="27" t="s">
        <v>27</v>
      </c>
      <c r="B19" s="31">
        <v>1723564.7922058559</v>
      </c>
      <c r="C19" s="31">
        <v>1921249.8819801188</v>
      </c>
      <c r="D19" s="31">
        <v>2113127.1528403633</v>
      </c>
      <c r="E19" s="31">
        <v>2179589.2714418336</v>
      </c>
      <c r="F19" s="31">
        <v>2279114.6408232395</v>
      </c>
      <c r="G19" s="31">
        <v>2369363.3070214149</v>
      </c>
      <c r="H19" s="31">
        <v>2423461.4147576923</v>
      </c>
      <c r="I19" s="20">
        <f t="shared" si="4"/>
        <v>3.7417038298744938</v>
      </c>
      <c r="J19" s="22">
        <f t="shared" si="5"/>
        <v>2.2832339631479073</v>
      </c>
    </row>
    <row r="20" spans="1:13" ht="20.100000000000001" customHeight="1" x14ac:dyDescent="0.2">
      <c r="A20" s="27" t="s">
        <v>28</v>
      </c>
      <c r="B20" s="31">
        <v>576473.8255803819</v>
      </c>
      <c r="C20" s="31">
        <v>413701.10755546676</v>
      </c>
      <c r="D20" s="31">
        <v>663567.63878669089</v>
      </c>
      <c r="E20" s="31">
        <v>2055157.0078722043</v>
      </c>
      <c r="F20" s="31">
        <v>2088827.4769908786</v>
      </c>
      <c r="G20" s="31">
        <v>2237357.1786142425</v>
      </c>
      <c r="H20" s="31">
        <v>2385714.0742534115</v>
      </c>
      <c r="I20" s="20">
        <f t="shared" si="4"/>
        <v>3.6834238144913871</v>
      </c>
      <c r="J20" s="22">
        <f t="shared" si="5"/>
        <v>6.6308990382598125</v>
      </c>
      <c r="L20" s="18"/>
      <c r="M20" s="18"/>
    </row>
    <row r="21" spans="1:13" ht="20.100000000000001" customHeight="1" x14ac:dyDescent="0.2">
      <c r="A21" s="27" t="s">
        <v>29</v>
      </c>
      <c r="B21" s="31">
        <v>2508488.3605557829</v>
      </c>
      <c r="C21" s="31">
        <v>2367232.5678669331</v>
      </c>
      <c r="D21" s="31">
        <v>2362301.8261595652</v>
      </c>
      <c r="E21" s="31">
        <v>2285551.9409110621</v>
      </c>
      <c r="F21" s="31">
        <v>2330209.1735273474</v>
      </c>
      <c r="G21" s="31">
        <v>2397810.9958849018</v>
      </c>
      <c r="H21" s="31">
        <v>2345215.8574505462</v>
      </c>
      <c r="I21" s="20">
        <f t="shared" si="4"/>
        <v>3.6208965829903565</v>
      </c>
      <c r="J21" s="22">
        <f t="shared" si="5"/>
        <v>-2.1934647278129376</v>
      </c>
    </row>
    <row r="22" spans="1:13" ht="20.100000000000001" customHeight="1" x14ac:dyDescent="0.2">
      <c r="A22" s="27" t="s">
        <v>30</v>
      </c>
      <c r="B22" s="31">
        <v>5554154.6382318381</v>
      </c>
      <c r="C22" s="31">
        <v>7097892.3321094671</v>
      </c>
      <c r="D22" s="31">
        <v>2010926.6622323284</v>
      </c>
      <c r="E22" s="31">
        <v>2238156.869420093</v>
      </c>
      <c r="F22" s="31">
        <v>2214712.3966294439</v>
      </c>
      <c r="G22" s="31">
        <v>2145699.1849596072</v>
      </c>
      <c r="H22" s="31">
        <v>2183413.69993013</v>
      </c>
      <c r="I22" s="20">
        <f t="shared" si="4"/>
        <v>3.3710821032592526</v>
      </c>
      <c r="J22" s="22">
        <f t="shared" si="5"/>
        <v>1.7576795123419373</v>
      </c>
    </row>
    <row r="23" spans="1:13" ht="20.100000000000001" customHeight="1" x14ac:dyDescent="0.2">
      <c r="A23" s="27" t="s">
        <v>31</v>
      </c>
      <c r="B23" s="31">
        <v>927663.52934272494</v>
      </c>
      <c r="C23" s="31">
        <v>1401975.3011338557</v>
      </c>
      <c r="D23" s="31">
        <v>1587893.8304600036</v>
      </c>
      <c r="E23" s="31">
        <v>1711594.8112138214</v>
      </c>
      <c r="F23" s="31">
        <v>1696607.1640353373</v>
      </c>
      <c r="G23" s="31">
        <v>1667113.314544694</v>
      </c>
      <c r="H23" s="31">
        <v>1922118.8311620243</v>
      </c>
      <c r="I23" s="20">
        <f t="shared" si="4"/>
        <v>2.9676558282451211</v>
      </c>
      <c r="J23" s="22">
        <f t="shared" si="5"/>
        <v>15.29623177936017</v>
      </c>
    </row>
    <row r="24" spans="1:13" ht="20.100000000000001" customHeight="1" x14ac:dyDescent="0.2">
      <c r="A24" s="27" t="s">
        <v>16</v>
      </c>
      <c r="B24" s="31">
        <v>14362831.638424665</v>
      </c>
      <c r="C24" s="31">
        <v>14484918.237958454</v>
      </c>
      <c r="D24" s="31">
        <v>15369911.643099301</v>
      </c>
      <c r="E24" s="31">
        <v>13347675.613355376</v>
      </c>
      <c r="F24" s="31">
        <v>14189264.041567557</v>
      </c>
      <c r="G24" s="31">
        <v>14892859.854956053</v>
      </c>
      <c r="H24" s="31">
        <v>15603448.511455663</v>
      </c>
      <c r="I24" s="20">
        <f t="shared" si="4"/>
        <v>24.090948054314513</v>
      </c>
      <c r="J24" s="22">
        <f t="shared" si="5"/>
        <v>4.7713378318210715</v>
      </c>
    </row>
    <row r="25" spans="1:13" ht="6" customHeight="1" x14ac:dyDescent="0.2">
      <c r="A25" s="7"/>
      <c r="B25" s="32"/>
      <c r="C25" s="32"/>
      <c r="D25" s="32"/>
      <c r="E25" s="8"/>
      <c r="F25" s="8"/>
      <c r="G25" s="8"/>
      <c r="H25" s="8"/>
      <c r="I25" s="8"/>
      <c r="J25" s="9"/>
    </row>
    <row r="26" spans="1:13" ht="6" customHeight="1" x14ac:dyDescent="0.2"/>
    <row r="27" spans="1:13" x14ac:dyDescent="0.2">
      <c r="A27" s="1" t="s">
        <v>20</v>
      </c>
    </row>
    <row r="28" spans="1:13" x14ac:dyDescent="0.2">
      <c r="A28" s="1" t="s">
        <v>21</v>
      </c>
    </row>
    <row r="29" spans="1:13" x14ac:dyDescent="0.2">
      <c r="A29" s="1" t="s">
        <v>7</v>
      </c>
    </row>
  </sheetData>
  <mergeCells count="7">
    <mergeCell ref="B9:H9"/>
    <mergeCell ref="A1:J1"/>
    <mergeCell ref="A2:J2"/>
    <mergeCell ref="A3:J3"/>
    <mergeCell ref="A5:J5"/>
    <mergeCell ref="A6:J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ignoredErrors>
    <ignoredError sqref="B13: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2024-11-25T19:08:10Z</cp:lastPrinted>
  <dcterms:created xsi:type="dcterms:W3CDTF">2018-11-26T14:50:26Z</dcterms:created>
  <dcterms:modified xsi:type="dcterms:W3CDTF">2024-11-26T14:15:23Z</dcterms:modified>
</cp:coreProperties>
</file>